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2"/>
  </bookViews>
  <sheets>
    <sheet name="支出预算调整表" sheetId="2" r:id="rId1"/>
    <sheet name="调整表汇总" sheetId="8" r:id="rId2"/>
    <sheet name="项目支出" sheetId="4" r:id="rId3"/>
  </sheets>
  <definedNames>
    <definedName name="_xlnm._FilterDatabase" localSheetId="1" hidden="1">调整表汇总!$A$5:$R$5</definedName>
    <definedName name="_xlnm._FilterDatabase" localSheetId="2" hidden="1">项目支出!$A$3:$N$12</definedName>
    <definedName name="_xlnm._FilterDatabase" localSheetId="0" hidden="1">支出预算调整表!$A$4:$L$5</definedName>
    <definedName name="_xlnm.Print_Titles" localSheetId="1">调整表汇总!$1:$5</definedName>
    <definedName name="_xlnm.Print_Titles" localSheetId="2">项目支出!$1:$4</definedName>
    <definedName name="_xlnm.Print_Titles" localSheetId="0">支出预算调整表!$1:$4</definedName>
  </definedNames>
  <calcPr calcId="124519"/>
</workbook>
</file>

<file path=xl/calcChain.xml><?xml version="1.0" encoding="utf-8"?>
<calcChain xmlns="http://schemas.openxmlformats.org/spreadsheetml/2006/main">
  <c r="H6" i="8"/>
  <c r="E5" i="4" l="1"/>
  <c r="F5"/>
  <c r="D6"/>
  <c r="G6"/>
  <c r="D7"/>
  <c r="G7"/>
  <c r="D8"/>
  <c r="G8"/>
  <c r="D9"/>
  <c r="G9"/>
  <c r="D10"/>
  <c r="G10"/>
  <c r="D11"/>
  <c r="G11"/>
  <c r="D12"/>
  <c r="G12"/>
  <c r="N6" i="8"/>
  <c r="D6"/>
  <c r="E6"/>
  <c r="F6"/>
  <c r="G6"/>
  <c r="D5" i="4" l="1"/>
  <c r="J12"/>
  <c r="J11"/>
  <c r="J10"/>
  <c r="J9"/>
  <c r="J8"/>
  <c r="J7"/>
  <c r="J6"/>
  <c r="L5"/>
  <c r="K5"/>
  <c r="I5"/>
  <c r="H5"/>
  <c r="G5" l="1"/>
  <c r="C9"/>
  <c r="C10"/>
  <c r="C12"/>
  <c r="C7"/>
  <c r="J5"/>
  <c r="C6"/>
  <c r="C8"/>
  <c r="C11"/>
  <c r="C5" l="1"/>
  <c r="C6" i="8" l="1"/>
  <c r="D5" i="2" l="1"/>
</calcChain>
</file>

<file path=xl/sharedStrings.xml><?xml version="1.0" encoding="utf-8"?>
<sst xmlns="http://schemas.openxmlformats.org/spreadsheetml/2006/main" count="59" uniqueCount="40">
  <si>
    <t>单位：万元</t>
  </si>
  <si>
    <t>调整
预算数</t>
  </si>
  <si>
    <t>备注</t>
  </si>
  <si>
    <t>单位
序号</t>
  </si>
  <si>
    <t>单位名称</t>
  </si>
  <si>
    <t>年初
预算数</t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</si>
  <si>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</si>
  <si>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专项
人员</t>
  </si>
  <si>
    <t>专项
公用</t>
  </si>
  <si>
    <t>专项
项目</t>
  </si>
  <si>
    <t>合计</t>
  </si>
  <si>
    <t>消防大队</t>
  </si>
  <si>
    <t>序号</t>
  </si>
  <si>
    <t>单位
名称</t>
  </si>
  <si>
    <t>其中:一般预算内安排</t>
  </si>
  <si>
    <t>其中：转移支付资金安排</t>
  </si>
  <si>
    <t>人员
经费</t>
  </si>
  <si>
    <t>正常
公用</t>
  </si>
  <si>
    <t>小计</t>
  </si>
  <si>
    <t>单位及项目名称</t>
  </si>
  <si>
    <t>合 计</t>
  </si>
  <si>
    <t>一般</t>
  </si>
  <si>
    <t>收罚</t>
  </si>
  <si>
    <t>人员经费</t>
  </si>
  <si>
    <t>消防经费</t>
  </si>
  <si>
    <t>专项项目
经费</t>
    <phoneticPr fontId="10" type="noConversion"/>
  </si>
  <si>
    <t>单位：万元</t>
    <phoneticPr fontId="10" type="noConversion"/>
  </si>
  <si>
    <t>消防队员伙食补贴</t>
  </si>
  <si>
    <t>消防队员被装经费</t>
  </si>
  <si>
    <t>执勤消防车辆维护经费</t>
  </si>
  <si>
    <t>消防业务经费</t>
  </si>
  <si>
    <t>制定消防专项规划尾款</t>
  </si>
  <si>
    <t>2021年调整预算安排</t>
    <phoneticPr fontId="10" type="noConversion"/>
  </si>
  <si>
    <t>专项人员经费</t>
    <phoneticPr fontId="10" type="noConversion"/>
  </si>
  <si>
    <t>专项公用
经费</t>
    <phoneticPr fontId="10" type="noConversion"/>
  </si>
  <si>
    <t>备 注</t>
    <phoneticPr fontId="14" type="noConversion"/>
  </si>
  <si>
    <t>调增（+）
调减（-）</t>
    <phoneticPr fontId="10" type="noConversion"/>
  </si>
  <si>
    <t xml:space="preserve"> 2021年支出预算调整方案</t>
    <phoneticPr fontId="10" type="noConversion"/>
  </si>
  <si>
    <t>2021年预算支出调整表</t>
    <phoneticPr fontId="10" type="noConversion"/>
  </si>
  <si>
    <t>2021年专项支出调整明细表</t>
    <phoneticPr fontId="10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</si>
</sst>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.00_ "/>
    <numFmt numFmtId="177" formatCode="0_);[Red]\(0\)"/>
    <numFmt numFmtId="178" formatCode="0;_飿"/>
    <numFmt numFmtId="179" formatCode="0.0_ "/>
  </numFmts>
  <fonts count="18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7">
    <xf numFmtId="0" fontId="0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8" fillId="0" borderId="0"/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vertical="center"/>
    </xf>
    <xf numFmtId="0" fontId="16" fillId="0" borderId="0"/>
    <xf numFmtId="44" fontId="17" fillId="0" borderId="0" applyFon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6" fontId="7" fillId="0" borderId="1" xfId="0" applyNumberFormat="1" applyFont="1" applyFill="1" applyBorder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178" fontId="0" fillId="0" borderId="0" xfId="0" applyNumberForma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right"/>
    </xf>
    <xf numFmtId="0" fontId="9" fillId="0" borderId="1" xfId="111" applyNumberFormat="1" applyFont="1" applyFill="1" applyBorder="1" applyAlignment="1">
      <alignment horizontal="right"/>
    </xf>
    <xf numFmtId="0" fontId="8" fillId="0" borderId="0" xfId="0" applyFont="1" applyFill="1">
      <alignment vertical="center"/>
    </xf>
    <xf numFmtId="0" fontId="8" fillId="0" borderId="0" xfId="0" applyFont="1" applyFill="1" applyAlignment="1"/>
    <xf numFmtId="0" fontId="1" fillId="0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9" fontId="10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right" vertical="center"/>
    </xf>
    <xf numFmtId="0" fontId="8" fillId="0" borderId="0" xfId="0" applyNumberFormat="1" applyFont="1" applyFill="1" applyAlignment="1"/>
    <xf numFmtId="0" fontId="3" fillId="0" borderId="0" xfId="0" applyNumberFormat="1" applyFont="1" applyFill="1" applyAlignment="1"/>
    <xf numFmtId="0" fontId="3" fillId="0" borderId="0" xfId="0" applyFont="1" applyFill="1">
      <alignment vertical="center"/>
    </xf>
    <xf numFmtId="44" fontId="2" fillId="0" borderId="1" xfId="9684" applyFont="1" applyFill="1" applyBorder="1" applyAlignment="1">
      <alignment vertical="center" wrapText="1"/>
    </xf>
    <xf numFmtId="0" fontId="2" fillId="0" borderId="1" xfId="7687" applyNumberFormat="1" applyFont="1" applyFill="1" applyBorder="1" applyAlignment="1">
      <alignment vertical="center" wrapText="1"/>
    </xf>
    <xf numFmtId="0" fontId="9" fillId="0" borderId="1" xfId="2451" applyNumberFormat="1" applyFont="1" applyFill="1" applyBorder="1" applyAlignment="1">
      <alignment horizontal="right"/>
    </xf>
    <xf numFmtId="0" fontId="9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right"/>
    </xf>
    <xf numFmtId="0" fontId="15" fillId="0" borderId="1" xfId="2451" applyNumberFormat="1" applyFont="1" applyFill="1" applyBorder="1" applyAlignment="1">
      <alignment horizontal="right"/>
    </xf>
    <xf numFmtId="0" fontId="15" fillId="0" borderId="1" xfId="2464" applyFont="1" applyFill="1" applyBorder="1" applyAlignment="1">
      <alignment horizontal="left" vertical="center" wrapText="1" indent="1"/>
    </xf>
    <xf numFmtId="179" fontId="7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3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center" vertical="center" wrapText="1"/>
    </xf>
    <xf numFmtId="177" fontId="0" fillId="0" borderId="4" xfId="0" applyNumberFormat="1" applyFill="1" applyBorder="1" applyAlignment="1">
      <alignment horizontal="right" wrapText="1"/>
    </xf>
    <xf numFmtId="17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top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7687" applyFont="1" applyFill="1" applyBorder="1" applyAlignment="1">
      <alignment horizontal="center" vertical="center" wrapText="1"/>
    </xf>
    <xf numFmtId="0" fontId="2" fillId="0" borderId="3" xfId="7687" applyFont="1" applyFill="1" applyBorder="1" applyAlignment="1">
      <alignment horizontal="center" vertical="center" wrapText="1"/>
    </xf>
    <xf numFmtId="0" fontId="5" fillId="0" borderId="0" xfId="4336" applyFont="1" applyFill="1" applyBorder="1" applyAlignment="1">
      <alignment horizontal="center" vertical="center"/>
    </xf>
    <xf numFmtId="0" fontId="1" fillId="0" borderId="0" xfId="4336" applyFont="1" applyFill="1" applyBorder="1" applyAlignment="1">
      <alignment horizontal="right" vertical="center"/>
    </xf>
    <xf numFmtId="0" fontId="2" fillId="0" borderId="1" xfId="7687" applyNumberFormat="1" applyFont="1" applyFill="1" applyBorder="1" applyAlignment="1">
      <alignment horizontal="center" vertical="center" wrapText="1"/>
    </xf>
    <xf numFmtId="0" fontId="2" fillId="0" borderId="5" xfId="7687" applyNumberFormat="1" applyFont="1" applyFill="1" applyBorder="1" applyAlignment="1">
      <alignment horizontal="center" vertical="center" wrapText="1"/>
    </xf>
    <xf numFmtId="0" fontId="2" fillId="0" borderId="7" xfId="7687" applyNumberFormat="1" applyFont="1" applyFill="1" applyBorder="1" applyAlignment="1">
      <alignment horizontal="center" vertical="center" wrapText="1"/>
    </xf>
    <xf numFmtId="0" fontId="2" fillId="0" borderId="6" xfId="7687" applyNumberFormat="1" applyFont="1" applyFill="1" applyBorder="1" applyAlignment="1">
      <alignment horizontal="center" vertical="center" wrapText="1"/>
    </xf>
    <xf numFmtId="44" fontId="2" fillId="0" borderId="1" xfId="9684" applyFont="1" applyFill="1" applyBorder="1" applyAlignment="1">
      <alignment horizontal="center" vertical="center" wrapText="1"/>
    </xf>
  </cellXfs>
  <cellStyles count="9687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6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5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  <cellStyle name="货币" xfId="968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7"/>
  <sheetViews>
    <sheetView showZeros="0" workbookViewId="0">
      <selection activeCell="C26" sqref="C26"/>
    </sheetView>
  </sheetViews>
  <sheetFormatPr defaultColWidth="9" defaultRowHeight="13.5"/>
  <cols>
    <col min="1" max="1" width="7.5" style="1" customWidth="1"/>
    <col min="2" max="2" width="28.375" style="1" customWidth="1"/>
    <col min="3" max="3" width="15.125" style="1" customWidth="1"/>
    <col min="4" max="4" width="14.25" style="1" customWidth="1"/>
    <col min="5" max="5" width="12.875" style="1" customWidth="1"/>
    <col min="6" max="12" width="9" style="1" customWidth="1"/>
    <col min="13" max="16384" width="9" style="1"/>
  </cols>
  <sheetData>
    <row r="1" spans="1:13" ht="34.15" customHeight="1">
      <c r="A1" s="33" t="s">
        <v>37</v>
      </c>
      <c r="B1" s="33"/>
      <c r="C1" s="33"/>
      <c r="D1" s="33"/>
      <c r="E1" s="33"/>
      <c r="F1" s="33"/>
    </row>
    <row r="2" spans="1:13" ht="19.899999999999999" customHeight="1">
      <c r="A2" s="34" t="s">
        <v>26</v>
      </c>
      <c r="B2" s="34"/>
      <c r="C2" s="34"/>
      <c r="D2" s="34"/>
      <c r="E2" s="34"/>
      <c r="F2" s="34"/>
    </row>
    <row r="3" spans="1:13" ht="31.15" customHeight="1">
      <c r="A3" s="39" t="s">
        <v>3</v>
      </c>
      <c r="B3" s="37" t="s">
        <v>4</v>
      </c>
      <c r="C3" s="35" t="s">
        <v>5</v>
      </c>
      <c r="D3" s="35" t="s">
        <v>36</v>
      </c>
      <c r="E3" s="35" t="s">
        <v>1</v>
      </c>
      <c r="F3" s="37" t="s">
        <v>6</v>
      </c>
    </row>
    <row r="4" spans="1:13" ht="12.75" customHeight="1">
      <c r="A4" s="40"/>
      <c r="B4" s="38"/>
      <c r="C4" s="36"/>
      <c r="D4" s="36"/>
      <c r="E4" s="36"/>
      <c r="F4" s="38"/>
    </row>
    <row r="5" spans="1:13" s="2" customFormat="1" ht="25.5" customHeight="1">
      <c r="A5" s="3">
        <v>1</v>
      </c>
      <c r="B5" s="6" t="s">
        <v>11</v>
      </c>
      <c r="C5" s="4">
        <v>1383.16</v>
      </c>
      <c r="D5" s="5">
        <f t="shared" ref="D5" si="0">E5-C5</f>
        <v>-200</v>
      </c>
      <c r="E5" s="4">
        <v>1183.1600000000001</v>
      </c>
      <c r="F5" s="4"/>
      <c r="M5" s="30"/>
    </row>
    <row r="7" spans="1:13">
      <c r="E7" s="7"/>
    </row>
  </sheetData>
  <autoFilter ref="A4:L5">
    <filterColumn colId="3"/>
  </autoFilter>
  <mergeCells count="8">
    <mergeCell ref="A3:A4"/>
    <mergeCell ref="B3:B4"/>
    <mergeCell ref="A1:F1"/>
    <mergeCell ref="A2:F2"/>
    <mergeCell ref="C3:C4"/>
    <mergeCell ref="D3:D4"/>
    <mergeCell ref="E3:E4"/>
    <mergeCell ref="F3:F4"/>
  </mergeCells>
  <phoneticPr fontId="10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R6"/>
  <sheetViews>
    <sheetView showZeros="0" workbookViewId="0">
      <pane ySplit="5" topLeftCell="A6" activePane="bottomLeft" state="frozen"/>
      <selection pane="bottomLeft" activeCell="E32" sqref="E32"/>
    </sheetView>
  </sheetViews>
  <sheetFormatPr defaultColWidth="9" defaultRowHeight="14.25"/>
  <cols>
    <col min="1" max="1" width="5.125" style="12" customWidth="1"/>
    <col min="2" max="2" width="16" style="12" customWidth="1"/>
    <col min="3" max="4" width="9" style="20" customWidth="1"/>
    <col min="5" max="5" width="9.5" style="20" customWidth="1"/>
    <col min="6" max="8" width="9" style="20" customWidth="1"/>
    <col min="9" max="12" width="8.375" style="20" customWidth="1"/>
    <col min="13" max="13" width="9.375" style="20" customWidth="1"/>
    <col min="14" max="14" width="8" style="20" customWidth="1"/>
    <col min="15" max="15" width="7.875" style="21" customWidth="1"/>
    <col min="16" max="16" width="7.375" style="21" customWidth="1"/>
    <col min="17" max="17" width="8.375" style="21" customWidth="1"/>
    <col min="18" max="18" width="4.5" style="12" customWidth="1"/>
    <col min="19" max="16384" width="9" style="12"/>
  </cols>
  <sheetData>
    <row r="2" spans="1:18" ht="22.5">
      <c r="A2" s="41" t="s">
        <v>38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spans="1:18">
      <c r="A3" s="42"/>
      <c r="B3" s="4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43" t="s">
        <v>26</v>
      </c>
      <c r="O3" s="43"/>
      <c r="P3" s="43"/>
      <c r="Q3" s="43"/>
      <c r="R3" s="43"/>
    </row>
    <row r="4" spans="1:18" ht="19.149999999999999" customHeight="1">
      <c r="A4" s="48" t="s">
        <v>12</v>
      </c>
      <c r="B4" s="50" t="s">
        <v>13</v>
      </c>
      <c r="C4" s="44" t="s">
        <v>32</v>
      </c>
      <c r="D4" s="44"/>
      <c r="E4" s="44"/>
      <c r="F4" s="44"/>
      <c r="G4" s="44"/>
      <c r="H4" s="45" t="s">
        <v>14</v>
      </c>
      <c r="I4" s="46"/>
      <c r="J4" s="46"/>
      <c r="K4" s="46"/>
      <c r="L4" s="46"/>
      <c r="M4" s="47"/>
      <c r="N4" s="44" t="s">
        <v>15</v>
      </c>
      <c r="O4" s="44"/>
      <c r="P4" s="44"/>
      <c r="Q4" s="44"/>
      <c r="R4" s="50" t="s">
        <v>2</v>
      </c>
    </row>
    <row r="5" spans="1:18" ht="28.9" customHeight="1">
      <c r="A5" s="49"/>
      <c r="B5" s="51"/>
      <c r="C5" s="14" t="s">
        <v>10</v>
      </c>
      <c r="D5" s="14" t="s">
        <v>16</v>
      </c>
      <c r="E5" s="14" t="s">
        <v>17</v>
      </c>
      <c r="F5" s="14" t="s">
        <v>8</v>
      </c>
      <c r="G5" s="14" t="s">
        <v>9</v>
      </c>
      <c r="H5" s="14" t="s">
        <v>18</v>
      </c>
      <c r="I5" s="14" t="s">
        <v>16</v>
      </c>
      <c r="J5" s="14" t="s">
        <v>7</v>
      </c>
      <c r="K5" s="14" t="s">
        <v>17</v>
      </c>
      <c r="L5" s="14" t="s">
        <v>8</v>
      </c>
      <c r="M5" s="14" t="s">
        <v>9</v>
      </c>
      <c r="N5" s="14" t="s">
        <v>18</v>
      </c>
      <c r="O5" s="14" t="s">
        <v>7</v>
      </c>
      <c r="P5" s="14" t="s">
        <v>8</v>
      </c>
      <c r="Q5" s="14" t="s">
        <v>9</v>
      </c>
      <c r="R5" s="51"/>
    </row>
    <row r="6" spans="1:18" ht="17.45" customHeight="1">
      <c r="A6" s="15">
        <v>1</v>
      </c>
      <c r="B6" s="16" t="s">
        <v>11</v>
      </c>
      <c r="C6" s="17">
        <f t="shared" ref="C6" si="0">D6+E6+F6+G6</f>
        <v>1183.1600000000001</v>
      </c>
      <c r="D6" s="18">
        <f t="shared" ref="D6" si="1">I6+J6+O6</f>
        <v>798.6400000000001</v>
      </c>
      <c r="E6" s="18">
        <f t="shared" ref="E6" si="2">K6</f>
        <v>0</v>
      </c>
      <c r="F6" s="18">
        <f t="shared" ref="F6" si="3">L6+P6</f>
        <v>370</v>
      </c>
      <c r="G6" s="18">
        <f t="shared" ref="G6" si="4">M6+Q6</f>
        <v>14.52</v>
      </c>
      <c r="H6" s="19">
        <f t="shared" ref="H6" si="5">I6+J6+K6+L6+M6</f>
        <v>1183.1600000000001</v>
      </c>
      <c r="I6" s="18">
        <v>0</v>
      </c>
      <c r="J6" s="18">
        <v>798.6400000000001</v>
      </c>
      <c r="K6" s="18"/>
      <c r="L6" s="18">
        <v>370</v>
      </c>
      <c r="M6" s="18">
        <v>14.52</v>
      </c>
      <c r="N6" s="18">
        <f t="shared" ref="N6" si="6">SUM(O6:Q6)</f>
        <v>0</v>
      </c>
      <c r="O6" s="18"/>
      <c r="P6" s="18"/>
      <c r="Q6" s="18"/>
      <c r="R6" s="18"/>
    </row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honeticPr fontId="10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M12"/>
  <sheetViews>
    <sheetView showZeros="0" tabSelected="1" view="pageBreakPreview" zoomScaleSheetLayoutView="100" workbookViewId="0">
      <pane ySplit="1" topLeftCell="A2" activePane="bottomLeft" state="frozen"/>
      <selection pane="bottomLeft" activeCell="P20" sqref="P20"/>
    </sheetView>
  </sheetViews>
  <sheetFormatPr defaultColWidth="9" defaultRowHeight="13.5"/>
  <cols>
    <col min="1" max="1" width="3.5" style="22" customWidth="1"/>
    <col min="2" max="2" width="44.875" style="22" customWidth="1"/>
    <col min="3" max="3" width="9.75" style="32" customWidth="1"/>
    <col min="4" max="4" width="8.875" style="32" customWidth="1"/>
    <col min="5" max="5" width="8.75" style="32" hidden="1" customWidth="1"/>
    <col min="6" max="6" width="8" style="32" hidden="1" customWidth="1"/>
    <col min="7" max="7" width="10.25" style="32" customWidth="1"/>
    <col min="8" max="8" width="7.25" style="32" hidden="1" customWidth="1"/>
    <col min="9" max="9" width="6.75" style="32" hidden="1" customWidth="1"/>
    <col min="10" max="10" width="9.125" style="32" customWidth="1"/>
    <col min="11" max="11" width="9.5" style="32" hidden="1" customWidth="1"/>
    <col min="12" max="12" width="7.75" style="32" hidden="1" customWidth="1"/>
    <col min="13" max="13" width="7.75" style="22" customWidth="1"/>
    <col min="14" max="14" width="0.25" style="22" customWidth="1"/>
    <col min="15" max="18" width="9" style="22" customWidth="1"/>
    <col min="19" max="16384" width="9" style="22"/>
  </cols>
  <sheetData>
    <row r="1" spans="1:13" ht="27" customHeight="1">
      <c r="A1" s="54" t="s">
        <v>39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20.25" customHeight="1">
      <c r="A2" s="55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s="11" customFormat="1" ht="34.5" customHeight="1">
      <c r="A3" s="52" t="s">
        <v>12</v>
      </c>
      <c r="B3" s="52" t="s">
        <v>19</v>
      </c>
      <c r="C3" s="56" t="s">
        <v>20</v>
      </c>
      <c r="D3" s="57" t="s">
        <v>33</v>
      </c>
      <c r="E3" s="58"/>
      <c r="F3" s="59"/>
      <c r="G3" s="60" t="s">
        <v>34</v>
      </c>
      <c r="H3" s="60"/>
      <c r="I3" s="60"/>
      <c r="J3" s="56" t="s">
        <v>25</v>
      </c>
      <c r="K3" s="56"/>
      <c r="L3" s="56"/>
      <c r="M3" s="52" t="s">
        <v>35</v>
      </c>
    </row>
    <row r="4" spans="1:13" s="11" customFormat="1" ht="24" hidden="1" customHeight="1">
      <c r="A4" s="53"/>
      <c r="B4" s="53"/>
      <c r="C4" s="56"/>
      <c r="D4" s="23" t="s">
        <v>10</v>
      </c>
      <c r="E4" s="23" t="s">
        <v>21</v>
      </c>
      <c r="F4" s="23" t="s">
        <v>22</v>
      </c>
      <c r="G4" s="23" t="s">
        <v>10</v>
      </c>
      <c r="H4" s="23" t="s">
        <v>21</v>
      </c>
      <c r="I4" s="23" t="s">
        <v>22</v>
      </c>
      <c r="J4" s="24" t="s">
        <v>10</v>
      </c>
      <c r="K4" s="24" t="s">
        <v>21</v>
      </c>
      <c r="L4" s="24" t="s">
        <v>22</v>
      </c>
      <c r="M4" s="53"/>
    </row>
    <row r="5" spans="1:13" s="11" customFormat="1" ht="17.25" customHeight="1">
      <c r="A5" s="8">
        <v>1</v>
      </c>
      <c r="B5" s="26" t="s">
        <v>11</v>
      </c>
      <c r="C5" s="9">
        <f t="shared" ref="C5:C12" si="0">D5+G5+J5</f>
        <v>1183.1600000000001</v>
      </c>
      <c r="D5" s="9">
        <f t="shared" ref="D5:D12" si="1">E5+F5</f>
        <v>798.6400000000001</v>
      </c>
      <c r="E5" s="9">
        <f>SUM(E6:E12)</f>
        <v>798.6400000000001</v>
      </c>
      <c r="F5" s="9">
        <f>SUM(F6:F12)</f>
        <v>0</v>
      </c>
      <c r="G5" s="9">
        <f t="shared" ref="G5:G12" si="2">H5+I5</f>
        <v>370</v>
      </c>
      <c r="H5" s="9">
        <f>SUM(H6:H12)</f>
        <v>370</v>
      </c>
      <c r="I5" s="9">
        <f>SUM(I6:I12)</f>
        <v>0</v>
      </c>
      <c r="J5" s="10">
        <f t="shared" ref="J5:J12" si="3">K5+L5</f>
        <v>14.52</v>
      </c>
      <c r="K5" s="9">
        <f>SUM(K6:K12)</f>
        <v>14.52</v>
      </c>
      <c r="L5" s="9">
        <f>SUM(L6:L12)</f>
        <v>0</v>
      </c>
      <c r="M5" s="31"/>
    </row>
    <row r="6" spans="1:13" s="11" customFormat="1" ht="17.25" customHeight="1">
      <c r="A6" s="8"/>
      <c r="B6" s="29" t="s">
        <v>23</v>
      </c>
      <c r="C6" s="9">
        <f t="shared" si="0"/>
        <v>656.82</v>
      </c>
      <c r="D6" s="9">
        <f t="shared" si="1"/>
        <v>656.82</v>
      </c>
      <c r="E6" s="25">
        <v>656.82</v>
      </c>
      <c r="F6" s="25"/>
      <c r="G6" s="9">
        <f t="shared" si="2"/>
        <v>0</v>
      </c>
      <c r="H6" s="28"/>
      <c r="I6" s="27"/>
      <c r="J6" s="10">
        <f t="shared" si="3"/>
        <v>0</v>
      </c>
      <c r="K6" s="27"/>
      <c r="L6" s="9"/>
      <c r="M6" s="31"/>
    </row>
    <row r="7" spans="1:13" s="11" customFormat="1" ht="17.25" customHeight="1">
      <c r="A7" s="8"/>
      <c r="B7" s="29" t="s">
        <v>27</v>
      </c>
      <c r="C7" s="9">
        <f t="shared" si="0"/>
        <v>89.82</v>
      </c>
      <c r="D7" s="9">
        <f t="shared" si="1"/>
        <v>89.82</v>
      </c>
      <c r="E7" s="25">
        <v>89.82</v>
      </c>
      <c r="F7" s="25"/>
      <c r="G7" s="9">
        <f t="shared" si="2"/>
        <v>0</v>
      </c>
      <c r="H7" s="28"/>
      <c r="I7" s="27"/>
      <c r="J7" s="10">
        <f t="shared" si="3"/>
        <v>0</v>
      </c>
      <c r="K7" s="27"/>
      <c r="L7" s="9"/>
      <c r="M7" s="31"/>
    </row>
    <row r="8" spans="1:13" s="11" customFormat="1" ht="17.25" customHeight="1">
      <c r="A8" s="8"/>
      <c r="B8" s="29" t="s">
        <v>28</v>
      </c>
      <c r="C8" s="9">
        <f t="shared" si="0"/>
        <v>52</v>
      </c>
      <c r="D8" s="9">
        <f t="shared" si="1"/>
        <v>52</v>
      </c>
      <c r="E8" s="25">
        <v>52</v>
      </c>
      <c r="F8" s="25"/>
      <c r="G8" s="9">
        <f t="shared" si="2"/>
        <v>0</v>
      </c>
      <c r="H8" s="28"/>
      <c r="I8" s="27"/>
      <c r="J8" s="10">
        <f t="shared" si="3"/>
        <v>0</v>
      </c>
      <c r="K8" s="27"/>
      <c r="L8" s="9"/>
      <c r="M8" s="31"/>
    </row>
    <row r="9" spans="1:13" s="11" customFormat="1" ht="17.25" customHeight="1">
      <c r="A9" s="8"/>
      <c r="B9" s="29" t="s">
        <v>29</v>
      </c>
      <c r="C9" s="9">
        <f t="shared" si="0"/>
        <v>20</v>
      </c>
      <c r="D9" s="9">
        <f t="shared" si="1"/>
        <v>0</v>
      </c>
      <c r="E9" s="25"/>
      <c r="F9" s="25"/>
      <c r="G9" s="9">
        <f t="shared" si="2"/>
        <v>20</v>
      </c>
      <c r="H9" s="28">
        <v>20</v>
      </c>
      <c r="I9" s="27"/>
      <c r="J9" s="10">
        <f t="shared" si="3"/>
        <v>0</v>
      </c>
      <c r="K9" s="27"/>
      <c r="L9" s="9"/>
      <c r="M9" s="31"/>
    </row>
    <row r="10" spans="1:13" s="11" customFormat="1" ht="17.25" customHeight="1">
      <c r="A10" s="8"/>
      <c r="B10" s="29" t="s">
        <v>30</v>
      </c>
      <c r="C10" s="9">
        <f t="shared" si="0"/>
        <v>150</v>
      </c>
      <c r="D10" s="9">
        <f t="shared" si="1"/>
        <v>0</v>
      </c>
      <c r="E10" s="25"/>
      <c r="F10" s="25"/>
      <c r="G10" s="9">
        <f t="shared" si="2"/>
        <v>150</v>
      </c>
      <c r="H10" s="28">
        <v>150</v>
      </c>
      <c r="I10" s="27"/>
      <c r="J10" s="10">
        <f t="shared" si="3"/>
        <v>0</v>
      </c>
      <c r="K10" s="27"/>
      <c r="L10" s="9"/>
      <c r="M10" s="31"/>
    </row>
    <row r="11" spans="1:13" s="11" customFormat="1" ht="17.25" customHeight="1">
      <c r="A11" s="8"/>
      <c r="B11" s="29" t="s">
        <v>24</v>
      </c>
      <c r="C11" s="9">
        <f t="shared" si="0"/>
        <v>200</v>
      </c>
      <c r="D11" s="9">
        <f t="shared" si="1"/>
        <v>0</v>
      </c>
      <c r="E11" s="25"/>
      <c r="F11" s="25"/>
      <c r="G11" s="9">
        <f t="shared" si="2"/>
        <v>200</v>
      </c>
      <c r="H11" s="28">
        <v>200</v>
      </c>
      <c r="I11" s="27"/>
      <c r="J11" s="10">
        <f t="shared" si="3"/>
        <v>0</v>
      </c>
      <c r="K11" s="27"/>
      <c r="L11" s="9"/>
      <c r="M11" s="31"/>
    </row>
    <row r="12" spans="1:13" s="11" customFormat="1" ht="17.25" customHeight="1">
      <c r="A12" s="8"/>
      <c r="B12" s="29" t="s">
        <v>31</v>
      </c>
      <c r="C12" s="9">
        <f t="shared" si="0"/>
        <v>14.52</v>
      </c>
      <c r="D12" s="9">
        <f t="shared" si="1"/>
        <v>0</v>
      </c>
      <c r="E12" s="25"/>
      <c r="F12" s="25"/>
      <c r="G12" s="9">
        <f t="shared" si="2"/>
        <v>0</v>
      </c>
      <c r="H12" s="28"/>
      <c r="I12" s="27"/>
      <c r="J12" s="10">
        <f t="shared" si="3"/>
        <v>14.52</v>
      </c>
      <c r="K12" s="27">
        <v>14.52</v>
      </c>
      <c r="L12" s="9"/>
      <c r="M12" s="31"/>
    </row>
  </sheetData>
  <autoFilter ref="A3:N12">
    <filterColumn colId="3" showButton="0"/>
    <filterColumn colId="4" showButton="0"/>
    <filterColumn colId="6" showButton="0"/>
    <filterColumn colId="7" showButton="0"/>
    <filterColumn colId="9" showButton="0"/>
    <filterColumn colId="10" showButton="0"/>
  </autoFilter>
  <mergeCells count="9">
    <mergeCell ref="M3:M4"/>
    <mergeCell ref="A1:M1"/>
    <mergeCell ref="A2:M2"/>
    <mergeCell ref="J3:L3"/>
    <mergeCell ref="A3:A4"/>
    <mergeCell ref="B3:B4"/>
    <mergeCell ref="C3:C4"/>
    <mergeCell ref="D3:F3"/>
    <mergeCell ref="G3:I3"/>
  </mergeCells>
  <phoneticPr fontId="10" type="noConversion"/>
  <printOptions horizontalCentered="1"/>
  <pageMargins left="0.39370078740157483" right="0.39370078740157483" top="0.43307086614173229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支出预算调整表</vt:lpstr>
      <vt:lpstr>调整表汇总</vt:lpstr>
      <vt:lpstr>项目支出</vt:lpstr>
      <vt:lpstr>调整表汇总!Print_Titles</vt:lpstr>
      <vt:lpstr>项目支出!Print_Titles</vt:lpstr>
      <vt:lpstr>支出预算调整表!Print_Titles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CZJYSK</cp:lastModifiedBy>
  <cp:lastPrinted>2021-11-12T08:28:32Z</cp:lastPrinted>
  <dcterms:created xsi:type="dcterms:W3CDTF">2006-09-13T11:21:00Z</dcterms:created>
  <dcterms:modified xsi:type="dcterms:W3CDTF">2021-12-01T04:40:59Z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